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johnshopkins.sharepoint.com/sites/CommunityHealthInvestments/Shared Documents/General/2024 CHNA/CHNA Grants Program/"/>
    </mc:Choice>
  </mc:AlternateContent>
  <xr:revisionPtr revIDLastSave="634" documentId="8_{BBEF2575-58BB-4109-B2E6-D18DD38E207A}" xr6:coauthVersionLast="47" xr6:coauthVersionMax="47" xr10:uidLastSave="{2FFBC1AE-0D53-4A48-8612-E670981B0461}"/>
  <bookViews>
    <workbookView xWindow="28680" yWindow="-120" windowWidth="29040" windowHeight="15720" xr2:uid="{B5DF5511-FD09-4CF3-8976-53B0C599DE79}"/>
  </bookViews>
  <sheets>
    <sheet name="Budget Form" sheetId="1" r:id="rId1"/>
    <sheet name="Example " sheetId="4" r:id="rId2"/>
  </sheets>
  <definedNames>
    <definedName name="_xlnm.Print_Area" localSheetId="0">'Budget Form'!$B$1:$F$67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C39" i="4"/>
  <c r="E38" i="4"/>
  <c r="E37" i="4"/>
  <c r="E36" i="4"/>
  <c r="C34" i="4"/>
  <c r="E33" i="4"/>
  <c r="E32" i="4"/>
  <c r="E31" i="4"/>
  <c r="C29" i="4"/>
  <c r="E28" i="4"/>
  <c r="E27" i="4"/>
  <c r="E26" i="4"/>
  <c r="D24" i="4"/>
  <c r="D29" i="4" s="1"/>
  <c r="D34" i="4" s="1"/>
  <c r="C24" i="4"/>
  <c r="E23" i="4"/>
  <c r="E22" i="4"/>
  <c r="E21" i="4"/>
  <c r="D17" i="4"/>
  <c r="D18" i="4" s="1"/>
  <c r="E16" i="4"/>
  <c r="E15" i="4"/>
  <c r="C43" i="1"/>
  <c r="E41" i="1"/>
  <c r="C41" i="1"/>
  <c r="D41" i="1"/>
  <c r="E39" i="1"/>
  <c r="E38" i="1"/>
  <c r="E37" i="1"/>
  <c r="E34" i="1"/>
  <c r="E33" i="1"/>
  <c r="E32" i="1"/>
  <c r="E29" i="1"/>
  <c r="E28" i="1"/>
  <c r="E27" i="1"/>
  <c r="E24" i="1"/>
  <c r="E23" i="1"/>
  <c r="E22" i="1"/>
  <c r="D19" i="1"/>
  <c r="E17" i="1"/>
  <c r="E16" i="1"/>
  <c r="E15" i="1"/>
  <c r="E24" i="4" l="1"/>
  <c r="E29" i="4" s="1"/>
  <c r="E34" i="4" s="1"/>
  <c r="E39" i="4" s="1"/>
  <c r="C40" i="4"/>
  <c r="E17" i="4"/>
  <c r="D39" i="4"/>
  <c r="D40" i="4" s="1"/>
  <c r="C41" i="4" s="1"/>
  <c r="C42" i="4" s="1"/>
  <c r="C40" i="1"/>
  <c r="C35" i="1"/>
  <c r="C30" i="1"/>
  <c r="C25" i="1"/>
  <c r="E25" i="1"/>
  <c r="E30" i="1" s="1"/>
  <c r="E35" i="1" s="1"/>
  <c r="E40" i="1" s="1"/>
  <c r="D25" i="1"/>
  <c r="D30" i="1" s="1"/>
  <c r="D35" i="1" s="1"/>
  <c r="C18" i="1"/>
  <c r="E18" i="1"/>
  <c r="D18" i="1"/>
  <c r="E40" i="4" l="1"/>
  <c r="D40" i="1"/>
  <c r="C42" i="1" l="1"/>
</calcChain>
</file>

<file path=xl/sharedStrings.xml><?xml version="1.0" encoding="utf-8"?>
<sst xmlns="http://schemas.openxmlformats.org/spreadsheetml/2006/main" count="66" uniqueCount="38">
  <si>
    <t xml:space="preserve">Program Budget Template and Narrative </t>
  </si>
  <si>
    <t>APPLICANT ORGANIZATION</t>
  </si>
  <si>
    <t xml:space="preserve">Name of Organization: </t>
  </si>
  <si>
    <t xml:space="preserve">Project Title: </t>
  </si>
  <si>
    <t>Project Start Date</t>
  </si>
  <si>
    <t xml:space="preserve">Project End Date: </t>
  </si>
  <si>
    <t>PROJECT BUDGET</t>
  </si>
  <si>
    <t>Expense Category</t>
  </si>
  <si>
    <t>Total</t>
  </si>
  <si>
    <t xml:space="preserve">JHH/JHBMC Request </t>
  </si>
  <si>
    <t>Other Funding*</t>
  </si>
  <si>
    <t>Description</t>
  </si>
  <si>
    <t>Salary and Wages</t>
  </si>
  <si>
    <t>Fringe (20%)</t>
  </si>
  <si>
    <t>Stipends</t>
  </si>
  <si>
    <t>Consultants</t>
  </si>
  <si>
    <t>Supplies</t>
  </si>
  <si>
    <t xml:space="preserve">Training </t>
  </si>
  <si>
    <t>Sub-Total</t>
  </si>
  <si>
    <t>Indirect Expenses (15% of JHH/JHBMC)</t>
  </si>
  <si>
    <t>Total Requested</t>
  </si>
  <si>
    <t>*Project is supported by the following additional sources of funding: Local Foundation Y (total of $--,---), State funding ($--,---), Reimbursement ($---,---)</t>
  </si>
  <si>
    <t>Program Director</t>
  </si>
  <si>
    <t>Tablet</t>
  </si>
  <si>
    <t>Digital learning app and workshops</t>
  </si>
  <si>
    <t>Educational material</t>
  </si>
  <si>
    <t>Therapy and counseling materials for workshops</t>
  </si>
  <si>
    <t>Substance Abuse training</t>
  </si>
  <si>
    <t>help both staff and community members understand and manage substance use disorders (SUDs)</t>
  </si>
  <si>
    <t>Mental Health training</t>
  </si>
  <si>
    <t>Building knowledge and skills around recognizing and supporting individuals with mental health issues</t>
  </si>
  <si>
    <t>Name of Organization: Helping Hands</t>
  </si>
  <si>
    <t>Project Title: Bridging the Gap: Access Mental Health and Education</t>
  </si>
  <si>
    <t xml:space="preserve">The PD will manage overall program </t>
  </si>
  <si>
    <t>CHW will focus on community outreach</t>
  </si>
  <si>
    <t>*Project is supported by the following additional sources of funding: ABC Foundation  (total of $20,000), State funding ($17,480)</t>
  </si>
  <si>
    <t xml:space="preserve">Community Health Worker </t>
  </si>
  <si>
    <t>Fringe (20% of JHH/JHBMC Request)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</si>
</sst>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44" fontId="5" fillId="0" borderId="0" xfId="1" applyFont="1" applyBorder="1" applyAlignment="1">
      <alignment vertical="center"/>
    </xf>
    <xf numFmtId="44" fontId="5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6" fillId="3" borderId="0" xfId="1" applyFont="1" applyFill="1" applyBorder="1" applyAlignment="1">
      <alignment horizontal="left" vertical="center"/>
    </xf>
    <xf numFmtId="44" fontId="5" fillId="3" borderId="0" xfId="1" applyFont="1" applyFill="1" applyBorder="1" applyAlignment="1">
      <alignment horizontal="center" vertical="center"/>
    </xf>
    <xf numFmtId="44" fontId="6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44" fontId="6" fillId="0" borderId="0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4" fontId="6" fillId="3" borderId="2" xfId="1" applyFont="1" applyFill="1" applyBorder="1" applyAlignment="1">
      <alignment vertical="center"/>
    </xf>
    <xf numFmtId="44" fontId="6" fillId="0" borderId="2" xfId="1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4" xfId="0" applyFont="1" applyBorder="1"/>
    <xf numFmtId="0" fontId="2" fillId="0" borderId="8" xfId="0" applyFont="1" applyBorder="1"/>
    <xf numFmtId="0" fontId="5" fillId="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44" fontId="6" fillId="5" borderId="2" xfId="1" applyFont="1" applyFill="1" applyBorder="1" applyAlignment="1">
      <alignment vertical="center"/>
    </xf>
    <xf numFmtId="44" fontId="6" fillId="3" borderId="0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44" fontId="10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4" fillId="2" borderId="0" xfId="0" applyFont="1" applyFill="1"/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4" fontId="5" fillId="0" borderId="2" xfId="1" applyFont="1" applyBorder="1" applyAlignment="1">
      <alignment horizontal="center" vertical="center"/>
    </xf>
    <xf numFmtId="44" fontId="5" fillId="0" borderId="11" xfId="1" applyFont="1" applyBorder="1" applyAlignment="1">
      <alignment horizontal="center" vertical="center"/>
    </xf>
    <xf numFmtId="44" fontId="5" fillId="5" borderId="2" xfId="1" applyFont="1" applyFill="1" applyBorder="1" applyAlignment="1">
      <alignment horizontal="center" vertical="center"/>
    </xf>
    <xf numFmtId="44" fontId="5" fillId="5" borderId="11" xfId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FF337-C836-4B43-BC06-45861673AB4C}">
  <dimension ref="B2:F71"/>
  <sheetViews>
    <sheetView tabSelected="1" zoomScaleNormal="100" workbookViewId="0">
      <selection activeCell="B19" sqref="B19"/>
    </sheetView>
  </sheetViews>
  <sheetFormatPr defaultColWidth="8.85546875" defaultRowHeight="14.25" x14ac:dyDescent="0.2"/>
  <cols>
    <col min="1" max="1" width="3.42578125" style="1" customWidth="1"/>
    <col min="2" max="2" width="34.42578125" style="1" customWidth="1"/>
    <col min="3" max="3" width="17.42578125" style="1" customWidth="1"/>
    <col min="4" max="4" width="21" style="1" customWidth="1"/>
    <col min="5" max="5" width="22.5703125" style="1" customWidth="1"/>
    <col min="6" max="6" width="32.140625" style="1" customWidth="1"/>
    <col min="7" max="9" width="8.85546875" style="1" customWidth="1"/>
    <col min="10" max="16384" width="8.85546875" style="1"/>
  </cols>
  <sheetData>
    <row r="2" spans="2:6" ht="20.25" x14ac:dyDescent="0.3">
      <c r="B2" s="7" t="s">
        <v>0</v>
      </c>
      <c r="C2" s="7"/>
    </row>
    <row r="3" spans="2:6" ht="15.75" thickBot="1" x14ac:dyDescent="0.3">
      <c r="B3" s="48" t="s">
        <v>1</v>
      </c>
      <c r="C3" s="48"/>
      <c r="D3" s="48"/>
      <c r="E3" s="48"/>
      <c r="F3" s="48"/>
    </row>
    <row r="4" spans="2:6" ht="15" x14ac:dyDescent="0.25">
      <c r="B4" s="28" t="s">
        <v>2</v>
      </c>
      <c r="C4" s="29"/>
      <c r="D4" s="30"/>
      <c r="E4" s="30"/>
      <c r="F4" s="31"/>
    </row>
    <row r="5" spans="2:6" ht="15" x14ac:dyDescent="0.25">
      <c r="B5" s="32" t="s">
        <v>3</v>
      </c>
      <c r="C5" s="2"/>
      <c r="F5" s="33"/>
    </row>
    <row r="6" spans="2:6" ht="15" x14ac:dyDescent="0.25">
      <c r="B6" s="32" t="s">
        <v>4</v>
      </c>
      <c r="C6" s="2"/>
      <c r="D6" s="2" t="s">
        <v>5</v>
      </c>
      <c r="F6" s="33"/>
    </row>
    <row r="7" spans="2:6" ht="15" x14ac:dyDescent="0.25">
      <c r="B7" s="32"/>
      <c r="C7" s="2"/>
      <c r="D7" s="2"/>
      <c r="F7" s="33"/>
    </row>
    <row r="8" spans="2:6" ht="15.75" thickBot="1" x14ac:dyDescent="0.3">
      <c r="B8" s="32"/>
      <c r="C8" s="2"/>
      <c r="D8" s="2"/>
      <c r="F8" s="33"/>
    </row>
    <row r="9" spans="2:6" ht="15" x14ac:dyDescent="0.2">
      <c r="B9" s="53" t="s">
        <v>6</v>
      </c>
      <c r="C9" s="54"/>
      <c r="D9" s="54"/>
      <c r="E9" s="54"/>
      <c r="F9" s="55"/>
    </row>
    <row r="10" spans="2:6" x14ac:dyDescent="0.2">
      <c r="B10" s="25" t="s">
        <v>7</v>
      </c>
      <c r="C10" s="5"/>
      <c r="D10" s="52"/>
      <c r="E10" s="52"/>
      <c r="F10" s="56"/>
    </row>
    <row r="11" spans="2:6" ht="14.25" customHeight="1" x14ac:dyDescent="0.2">
      <c r="B11" s="57"/>
      <c r="C11" s="52" t="s">
        <v>8</v>
      </c>
      <c r="D11" s="52" t="s">
        <v>9</v>
      </c>
      <c r="E11" s="52" t="s">
        <v>10</v>
      </c>
      <c r="F11" s="56" t="s">
        <v>11</v>
      </c>
    </row>
    <row r="12" spans="2:6" ht="15" customHeight="1" x14ac:dyDescent="0.2">
      <c r="B12" s="57"/>
      <c r="C12" s="52"/>
      <c r="D12" s="52"/>
      <c r="E12" s="52"/>
      <c r="F12" s="56"/>
    </row>
    <row r="13" spans="2:6" ht="15" customHeight="1" x14ac:dyDescent="0.2">
      <c r="B13" s="57"/>
      <c r="C13" s="52"/>
      <c r="D13" s="52"/>
      <c r="E13" s="52"/>
      <c r="F13" s="56"/>
    </row>
    <row r="14" spans="2:6" ht="15.75" customHeight="1" x14ac:dyDescent="0.2">
      <c r="B14" s="62" t="s">
        <v>12</v>
      </c>
      <c r="C14" s="63"/>
      <c r="D14" s="63"/>
      <c r="E14" s="63"/>
      <c r="F14" s="64"/>
    </row>
    <row r="15" spans="2:6" ht="15.75" customHeight="1" x14ac:dyDescent="0.2">
      <c r="B15" s="19"/>
      <c r="C15" s="11">
        <v>40000</v>
      </c>
      <c r="D15" s="12">
        <v>10000</v>
      </c>
      <c r="E15" s="12">
        <f>C15-D15</f>
        <v>30000</v>
      </c>
      <c r="F15" s="20"/>
    </row>
    <row r="16" spans="2:6" ht="15.75" customHeight="1" x14ac:dyDescent="0.2">
      <c r="B16" s="19"/>
      <c r="C16" s="11">
        <v>25000</v>
      </c>
      <c r="D16" s="12">
        <v>1500</v>
      </c>
      <c r="E16" s="12">
        <f>C16-D16</f>
        <v>23500</v>
      </c>
      <c r="F16" s="20"/>
    </row>
    <row r="17" spans="2:6" x14ac:dyDescent="0.2">
      <c r="B17" s="19"/>
      <c r="C17" s="11">
        <v>25000</v>
      </c>
      <c r="D17" s="12">
        <v>1500</v>
      </c>
      <c r="E17" s="12">
        <f>C17-D17</f>
        <v>23500</v>
      </c>
      <c r="F17" s="20"/>
    </row>
    <row r="18" spans="2:6" x14ac:dyDescent="0.2">
      <c r="B18" s="21" t="s">
        <v>8</v>
      </c>
      <c r="C18" s="14">
        <f>SUM(C15:C17)</f>
        <v>90000</v>
      </c>
      <c r="D18" s="39">
        <f>SUM(D14:D17)</f>
        <v>13000</v>
      </c>
      <c r="E18" s="39">
        <f>SUM(E14:E17)</f>
        <v>77000</v>
      </c>
      <c r="F18" s="22"/>
    </row>
    <row r="19" spans="2:6" x14ac:dyDescent="0.2">
      <c r="B19" s="23" t="s">
        <v>37</v>
      </c>
      <c r="C19" s="16"/>
      <c r="D19" s="16">
        <f>0.2*D18</f>
        <v>2600</v>
      </c>
      <c r="E19" s="17"/>
      <c r="F19" s="24"/>
    </row>
    <row r="20" spans="2:6" x14ac:dyDescent="0.2">
      <c r="B20" s="25"/>
      <c r="C20" s="5"/>
      <c r="D20" s="13"/>
      <c r="E20" s="13"/>
      <c r="F20" s="20"/>
    </row>
    <row r="21" spans="2:6" ht="15" x14ac:dyDescent="0.2">
      <c r="B21" s="62" t="s">
        <v>14</v>
      </c>
      <c r="C21" s="63"/>
      <c r="D21" s="63"/>
      <c r="E21" s="63"/>
      <c r="F21" s="64"/>
    </row>
    <row r="22" spans="2:6" x14ac:dyDescent="0.2">
      <c r="B22" s="19"/>
      <c r="C22" s="11">
        <v>5000</v>
      </c>
      <c r="D22" s="12">
        <v>500</v>
      </c>
      <c r="E22" s="12">
        <f>C22-D22</f>
        <v>4500</v>
      </c>
      <c r="F22" s="20"/>
    </row>
    <row r="23" spans="2:6" x14ac:dyDescent="0.2">
      <c r="B23" s="19"/>
      <c r="C23" s="11">
        <v>0</v>
      </c>
      <c r="D23" s="12">
        <v>0</v>
      </c>
      <c r="E23" s="12">
        <f>C23-D23</f>
        <v>0</v>
      </c>
      <c r="F23" s="20"/>
    </row>
    <row r="24" spans="2:6" x14ac:dyDescent="0.2">
      <c r="B24" s="19"/>
      <c r="C24" s="11">
        <v>0</v>
      </c>
      <c r="D24" s="12">
        <v>0</v>
      </c>
      <c r="E24" s="12">
        <f>C24-D24</f>
        <v>0</v>
      </c>
      <c r="F24" s="20"/>
    </row>
    <row r="25" spans="2:6" s="2" customFormat="1" ht="15" x14ac:dyDescent="0.25">
      <c r="B25" s="21" t="s">
        <v>8</v>
      </c>
      <c r="C25" s="14">
        <f>SUM(C22:C24)</f>
        <v>5000</v>
      </c>
      <c r="D25" s="39">
        <f>SUM(D20:D24)</f>
        <v>500</v>
      </c>
      <c r="E25" s="39">
        <f>SUM(E20:E24)</f>
        <v>4500</v>
      </c>
      <c r="F25" s="40"/>
    </row>
    <row r="26" spans="2:6" ht="15" x14ac:dyDescent="0.2">
      <c r="B26" s="62" t="s">
        <v>15</v>
      </c>
      <c r="C26" s="63"/>
      <c r="D26" s="63"/>
      <c r="E26" s="63"/>
      <c r="F26" s="64"/>
    </row>
    <row r="27" spans="2:6" x14ac:dyDescent="0.2">
      <c r="B27" s="19"/>
      <c r="C27" s="11">
        <v>10000</v>
      </c>
      <c r="D27" s="12">
        <v>1000</v>
      </c>
      <c r="E27" s="12">
        <f>C27-D27</f>
        <v>9000</v>
      </c>
      <c r="F27" s="20"/>
    </row>
    <row r="28" spans="2:6" x14ac:dyDescent="0.2">
      <c r="B28" s="19"/>
      <c r="C28" s="11">
        <v>0</v>
      </c>
      <c r="D28" s="12">
        <v>0</v>
      </c>
      <c r="E28" s="12">
        <f>C28-D28</f>
        <v>0</v>
      </c>
      <c r="F28" s="20"/>
    </row>
    <row r="29" spans="2:6" x14ac:dyDescent="0.2">
      <c r="B29" s="19"/>
      <c r="C29" s="11">
        <v>0</v>
      </c>
      <c r="D29" s="12">
        <v>0</v>
      </c>
      <c r="E29" s="12">
        <f>C29-D29</f>
        <v>0</v>
      </c>
      <c r="F29" s="20"/>
    </row>
    <row r="30" spans="2:6" s="2" customFormat="1" ht="15" x14ac:dyDescent="0.25">
      <c r="B30" s="21" t="s">
        <v>8</v>
      </c>
      <c r="C30" s="14">
        <f>SUM(C27:C29)</f>
        <v>10000</v>
      </c>
      <c r="D30" s="39">
        <f>SUM(D25:D29)</f>
        <v>1500</v>
      </c>
      <c r="E30" s="39">
        <f>SUM(E25:E29)</f>
        <v>13500</v>
      </c>
      <c r="F30" s="40"/>
    </row>
    <row r="31" spans="2:6" ht="15" x14ac:dyDescent="0.2">
      <c r="B31" s="62" t="s">
        <v>16</v>
      </c>
      <c r="C31" s="63"/>
      <c r="D31" s="63"/>
      <c r="E31" s="63"/>
      <c r="F31" s="64"/>
    </row>
    <row r="32" spans="2:6" x14ac:dyDescent="0.2">
      <c r="B32" s="19"/>
      <c r="C32" s="11">
        <v>1000</v>
      </c>
      <c r="D32" s="12">
        <v>250</v>
      </c>
      <c r="E32" s="12">
        <f>C32-D32</f>
        <v>750</v>
      </c>
      <c r="F32" s="20"/>
    </row>
    <row r="33" spans="2:6" x14ac:dyDescent="0.2">
      <c r="B33" s="19"/>
      <c r="C33" s="11">
        <v>0</v>
      </c>
      <c r="D33" s="12">
        <v>0</v>
      </c>
      <c r="E33" s="12">
        <f>C33-D33</f>
        <v>0</v>
      </c>
      <c r="F33" s="20"/>
    </row>
    <row r="34" spans="2:6" x14ac:dyDescent="0.2">
      <c r="B34" s="19"/>
      <c r="C34" s="11">
        <v>0</v>
      </c>
      <c r="D34" s="12">
        <v>0</v>
      </c>
      <c r="E34" s="12">
        <f>C34-D34</f>
        <v>0</v>
      </c>
      <c r="F34" s="20"/>
    </row>
    <row r="35" spans="2:6" s="2" customFormat="1" ht="15" x14ac:dyDescent="0.25">
      <c r="B35" s="21" t="s">
        <v>8</v>
      </c>
      <c r="C35" s="14">
        <f>SUM(C32:C34)</f>
        <v>1000</v>
      </c>
      <c r="D35" s="39">
        <f>SUM(D30:D34)</f>
        <v>1750</v>
      </c>
      <c r="E35" s="39">
        <f>SUM(E30:E34)</f>
        <v>14250</v>
      </c>
      <c r="F35" s="40"/>
    </row>
    <row r="36" spans="2:6" ht="15" x14ac:dyDescent="0.2">
      <c r="B36" s="45" t="s">
        <v>17</v>
      </c>
      <c r="C36" s="46"/>
      <c r="D36" s="46"/>
      <c r="E36" s="46"/>
      <c r="F36" s="47"/>
    </row>
    <row r="37" spans="2:6" x14ac:dyDescent="0.2">
      <c r="B37" s="25"/>
      <c r="C37" s="18">
        <v>12000</v>
      </c>
      <c r="D37" s="12">
        <v>2000</v>
      </c>
      <c r="E37" s="12">
        <f>C37-D37</f>
        <v>10000</v>
      </c>
      <c r="F37" s="20"/>
    </row>
    <row r="38" spans="2:6" x14ac:dyDescent="0.2">
      <c r="B38" s="25"/>
      <c r="C38" s="18">
        <v>0</v>
      </c>
      <c r="D38" s="12">
        <v>0</v>
      </c>
      <c r="E38" s="12">
        <f>C38-D38</f>
        <v>0</v>
      </c>
      <c r="F38" s="20"/>
    </row>
    <row r="39" spans="2:6" x14ac:dyDescent="0.2">
      <c r="B39" s="25"/>
      <c r="C39" s="18">
        <v>0</v>
      </c>
      <c r="D39" s="12">
        <v>0</v>
      </c>
      <c r="E39" s="12">
        <f>C39-D39</f>
        <v>0</v>
      </c>
      <c r="F39" s="20"/>
    </row>
    <row r="40" spans="2:6" x14ac:dyDescent="0.2">
      <c r="B40" s="21" t="s">
        <v>8</v>
      </c>
      <c r="C40" s="14">
        <f>SUM(C37:C39)</f>
        <v>12000</v>
      </c>
      <c r="D40" s="15">
        <f>SUM(D35:D39)</f>
        <v>3750</v>
      </c>
      <c r="E40" s="15">
        <f>SUM(E35:E39)</f>
        <v>24250</v>
      </c>
      <c r="F40" s="22"/>
    </row>
    <row r="41" spans="2:6" x14ac:dyDescent="0.2">
      <c r="B41" s="36" t="s">
        <v>18</v>
      </c>
      <c r="C41" s="26">
        <f>SUM(C35,C40,C30,C25,C19,C18)</f>
        <v>118000</v>
      </c>
      <c r="D41" s="26">
        <f>SUM(D35,D40,D30,D25,D19,D18)</f>
        <v>23100</v>
      </c>
      <c r="E41" s="26">
        <f>SUM(E35,E40,E30,E25,E19,E18)</f>
        <v>133500</v>
      </c>
      <c r="F41" s="34"/>
    </row>
    <row r="42" spans="2:6" x14ac:dyDescent="0.2">
      <c r="B42" s="35" t="s">
        <v>19</v>
      </c>
      <c r="C42" s="27">
        <f>0.15*D41</f>
        <v>3465</v>
      </c>
      <c r="D42" s="58"/>
      <c r="E42" s="58"/>
      <c r="F42" s="59"/>
    </row>
    <row r="43" spans="2:6" x14ac:dyDescent="0.2">
      <c r="B43" s="37" t="s">
        <v>20</v>
      </c>
      <c r="C43" s="38">
        <f>SUM(C42,D41)</f>
        <v>26565</v>
      </c>
      <c r="D43" s="60"/>
      <c r="E43" s="60"/>
      <c r="F43" s="61"/>
    </row>
    <row r="44" spans="2:6" ht="15" thickBot="1" x14ac:dyDescent="0.25">
      <c r="B44" s="49" t="s">
        <v>21</v>
      </c>
      <c r="C44" s="50"/>
      <c r="D44" s="50"/>
      <c r="E44" s="50"/>
      <c r="F44" s="51"/>
    </row>
    <row r="46" spans="2:6" x14ac:dyDescent="0.2">
      <c r="B46" s="8"/>
      <c r="C46" s="8"/>
      <c r="D46" s="3"/>
      <c r="E46" s="4"/>
      <c r="F46" s="4"/>
    </row>
    <row r="47" spans="2:6" x14ac:dyDescent="0.2">
      <c r="B47" s="9"/>
      <c r="C47" s="9"/>
      <c r="D47" s="3"/>
      <c r="E47" s="4"/>
      <c r="F47" s="4"/>
    </row>
    <row r="48" spans="2:6" x14ac:dyDescent="0.2">
      <c r="B48" s="9"/>
      <c r="C48" s="9"/>
      <c r="D48" s="3"/>
      <c r="E48" s="4"/>
      <c r="F48" s="4"/>
    </row>
    <row r="49" spans="2:6" x14ac:dyDescent="0.2">
      <c r="B49" s="9"/>
      <c r="C49" s="9"/>
      <c r="D49" s="3"/>
      <c r="E49" s="4"/>
      <c r="F49" s="4"/>
    </row>
    <row r="50" spans="2:6" x14ac:dyDescent="0.2">
      <c r="B50" s="10"/>
      <c r="C50" s="10"/>
      <c r="D50" s="3"/>
      <c r="E50" s="4"/>
      <c r="F50" s="4"/>
    </row>
    <row r="51" spans="2:6" x14ac:dyDescent="0.2">
      <c r="B51" s="5"/>
      <c r="C51" s="5"/>
      <c r="D51" s="3"/>
      <c r="E51" s="4"/>
      <c r="F51" s="4"/>
    </row>
    <row r="52" spans="2:6" x14ac:dyDescent="0.2">
      <c r="B52" s="9"/>
      <c r="C52" s="9"/>
      <c r="D52" s="3"/>
      <c r="E52" s="4"/>
      <c r="F52" s="4"/>
    </row>
    <row r="53" spans="2:6" x14ac:dyDescent="0.2">
      <c r="B53" s="9"/>
      <c r="C53" s="9"/>
      <c r="D53" s="3"/>
      <c r="E53" s="4"/>
      <c r="F53" s="4"/>
    </row>
    <row r="54" spans="2:6" x14ac:dyDescent="0.2">
      <c r="B54" s="9"/>
      <c r="C54" s="9"/>
      <c r="D54" s="3"/>
      <c r="E54" s="4"/>
      <c r="F54" s="4"/>
    </row>
    <row r="55" spans="2:6" ht="9" customHeight="1" x14ac:dyDescent="0.2">
      <c r="B55" s="9"/>
      <c r="C55" s="9"/>
      <c r="D55" s="3"/>
      <c r="E55" s="4"/>
      <c r="F55" s="4"/>
    </row>
    <row r="56" spans="2:6" x14ac:dyDescent="0.2">
      <c r="B56" s="9"/>
      <c r="C56" s="9"/>
      <c r="D56" s="3"/>
      <c r="E56" s="4"/>
      <c r="F56" s="4"/>
    </row>
    <row r="57" spans="2:6" x14ac:dyDescent="0.2">
      <c r="B57" s="9"/>
      <c r="C57" s="9"/>
      <c r="D57" s="3"/>
      <c r="E57" s="4"/>
      <c r="F57" s="4"/>
    </row>
    <row r="58" spans="2:6" ht="14.25" customHeight="1" x14ac:dyDescent="0.2">
      <c r="B58" s="9"/>
      <c r="C58" s="9"/>
      <c r="D58" s="3"/>
      <c r="E58" s="4"/>
      <c r="F58" s="4"/>
    </row>
    <row r="59" spans="2:6" x14ac:dyDescent="0.2">
      <c r="B59" s="9"/>
      <c r="C59" s="9"/>
      <c r="D59" s="3"/>
      <c r="E59" s="4"/>
      <c r="F59" s="4"/>
    </row>
    <row r="60" spans="2:6" x14ac:dyDescent="0.2">
      <c r="B60" s="9"/>
      <c r="C60" s="9"/>
      <c r="D60" s="3"/>
      <c r="E60" s="4"/>
      <c r="F60" s="4"/>
    </row>
    <row r="61" spans="2:6" x14ac:dyDescent="0.2">
      <c r="B61" s="9"/>
      <c r="C61" s="9"/>
      <c r="D61" s="3"/>
      <c r="E61" s="4"/>
      <c r="F61" s="4"/>
    </row>
    <row r="62" spans="2:6" ht="14.25" customHeight="1" x14ac:dyDescent="0.2">
      <c r="B62" s="9"/>
      <c r="C62" s="9"/>
      <c r="D62" s="3"/>
      <c r="E62" s="4"/>
      <c r="F62" s="4"/>
    </row>
    <row r="63" spans="2:6" x14ac:dyDescent="0.2">
      <c r="B63" s="9"/>
      <c r="C63" s="9"/>
      <c r="D63" s="3"/>
      <c r="E63" s="4"/>
      <c r="F63" s="4"/>
    </row>
    <row r="64" spans="2:6" x14ac:dyDescent="0.2">
      <c r="B64" s="9"/>
      <c r="C64" s="9"/>
      <c r="D64" s="3"/>
      <c r="E64" s="4"/>
      <c r="F64" s="4"/>
    </row>
    <row r="65" spans="2:6" ht="14.25" customHeight="1" x14ac:dyDescent="0.2">
      <c r="B65" s="9"/>
      <c r="C65" s="9"/>
      <c r="D65" s="3"/>
      <c r="E65" s="4"/>
      <c r="F65" s="4"/>
    </row>
    <row r="66" spans="2:6" x14ac:dyDescent="0.2">
      <c r="B66" s="9"/>
      <c r="C66" s="9"/>
      <c r="D66" s="3"/>
      <c r="E66" s="4"/>
      <c r="F66" s="4"/>
    </row>
    <row r="67" spans="2:6" ht="15" x14ac:dyDescent="0.25">
      <c r="B67" s="6"/>
      <c r="C67" s="6"/>
      <c r="D67" s="2"/>
    </row>
    <row r="68" spans="2:6" ht="15" x14ac:dyDescent="0.25">
      <c r="B68" s="2"/>
      <c r="C68" s="2"/>
      <c r="D68" s="2"/>
    </row>
    <row r="69" spans="2:6" ht="15" x14ac:dyDescent="0.25">
      <c r="B69" s="2"/>
      <c r="C69" s="2"/>
      <c r="D69" s="2"/>
    </row>
    <row r="70" spans="2:6" ht="15" x14ac:dyDescent="0.25">
      <c r="B70" s="2"/>
      <c r="C70" s="2"/>
      <c r="D70" s="2"/>
    </row>
    <row r="71" spans="2:6" ht="15" x14ac:dyDescent="0.25">
      <c r="B71" s="2"/>
      <c r="C71" s="2"/>
      <c r="D71" s="2"/>
    </row>
  </sheetData>
  <mergeCells count="16">
    <mergeCell ref="B36:F36"/>
    <mergeCell ref="B3:F3"/>
    <mergeCell ref="B44:F44"/>
    <mergeCell ref="D11:D13"/>
    <mergeCell ref="E11:E13"/>
    <mergeCell ref="B9:F9"/>
    <mergeCell ref="D10:F10"/>
    <mergeCell ref="B11:B13"/>
    <mergeCell ref="C11:C13"/>
    <mergeCell ref="D42:F42"/>
    <mergeCell ref="D43:F43"/>
    <mergeCell ref="F11:F13"/>
    <mergeCell ref="B14:F14"/>
    <mergeCell ref="B21:F21"/>
    <mergeCell ref="B26:F26"/>
    <mergeCell ref="B31:F3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089-29FF-46DF-B327-4C9467A26202}">
  <dimension ref="B2:F70"/>
  <sheetViews>
    <sheetView workbookViewId="0">
      <selection activeCell="A65" sqref="A65:XFD65"/>
    </sheetView>
  </sheetViews>
  <sheetFormatPr defaultColWidth="8.85546875" defaultRowHeight="14.25" x14ac:dyDescent="0.2"/>
  <cols>
    <col min="1" max="1" width="3.42578125" style="1" customWidth="1"/>
    <col min="2" max="2" width="38.28515625" style="1" customWidth="1"/>
    <col min="3" max="3" width="17.42578125" style="1" customWidth="1"/>
    <col min="4" max="4" width="21" style="1" customWidth="1"/>
    <col min="5" max="5" width="22.5703125" style="1" customWidth="1"/>
    <col min="6" max="6" width="32.140625" style="1" customWidth="1"/>
    <col min="7" max="16384" width="8.85546875" style="1"/>
  </cols>
  <sheetData>
    <row r="2" spans="2:6" ht="20.25" x14ac:dyDescent="0.3">
      <c r="B2" s="7" t="s">
        <v>0</v>
      </c>
      <c r="C2" s="7"/>
    </row>
    <row r="3" spans="2:6" ht="15.75" thickBot="1" x14ac:dyDescent="0.3">
      <c r="B3" s="48" t="s">
        <v>1</v>
      </c>
      <c r="C3" s="48"/>
      <c r="D3" s="48"/>
      <c r="E3" s="48"/>
      <c r="F3" s="48"/>
    </row>
    <row r="4" spans="2:6" ht="30" x14ac:dyDescent="0.25">
      <c r="B4" s="41" t="s">
        <v>31</v>
      </c>
      <c r="C4" s="29"/>
      <c r="D4" s="30"/>
      <c r="E4" s="30"/>
      <c r="F4" s="31"/>
    </row>
    <row r="5" spans="2:6" ht="45" x14ac:dyDescent="0.25">
      <c r="B5" s="42" t="s">
        <v>32</v>
      </c>
      <c r="C5" s="2"/>
      <c r="F5" s="33"/>
    </row>
    <row r="6" spans="2:6" ht="15" x14ac:dyDescent="0.25">
      <c r="B6" s="32" t="s">
        <v>4</v>
      </c>
      <c r="C6" s="2"/>
      <c r="D6" s="2" t="s">
        <v>5</v>
      </c>
      <c r="F6" s="33"/>
    </row>
    <row r="7" spans="2:6" ht="15" x14ac:dyDescent="0.25">
      <c r="B7" s="32"/>
      <c r="C7" s="2"/>
      <c r="D7" s="2"/>
      <c r="F7" s="33"/>
    </row>
    <row r="8" spans="2:6" ht="15.75" thickBot="1" x14ac:dyDescent="0.3">
      <c r="B8" s="32"/>
      <c r="C8" s="2"/>
      <c r="D8" s="2"/>
      <c r="F8" s="33"/>
    </row>
    <row r="9" spans="2:6" ht="15" x14ac:dyDescent="0.2">
      <c r="B9" s="53" t="s">
        <v>6</v>
      </c>
      <c r="C9" s="54"/>
      <c r="D9" s="54"/>
      <c r="E9" s="54"/>
      <c r="F9" s="55"/>
    </row>
    <row r="10" spans="2:6" x14ac:dyDescent="0.2">
      <c r="B10" s="25" t="s">
        <v>7</v>
      </c>
      <c r="C10" s="5"/>
      <c r="D10" s="52"/>
      <c r="E10" s="52"/>
      <c r="F10" s="56"/>
    </row>
    <row r="11" spans="2:6" ht="14.25" customHeight="1" x14ac:dyDescent="0.2">
      <c r="B11" s="57"/>
      <c r="C11" s="52" t="s">
        <v>8</v>
      </c>
      <c r="D11" s="52" t="s">
        <v>9</v>
      </c>
      <c r="E11" s="52" t="s">
        <v>10</v>
      </c>
      <c r="F11" s="56" t="s">
        <v>11</v>
      </c>
    </row>
    <row r="12" spans="2:6" ht="15" customHeight="1" x14ac:dyDescent="0.2">
      <c r="B12" s="57"/>
      <c r="C12" s="52"/>
      <c r="D12" s="52"/>
      <c r="E12" s="52"/>
      <c r="F12" s="56"/>
    </row>
    <row r="13" spans="2:6" ht="15" customHeight="1" x14ac:dyDescent="0.2">
      <c r="B13" s="57"/>
      <c r="C13" s="52"/>
      <c r="D13" s="52"/>
      <c r="E13" s="52"/>
      <c r="F13" s="56"/>
    </row>
    <row r="14" spans="2:6" ht="15.75" customHeight="1" x14ac:dyDescent="0.2">
      <c r="B14" s="62" t="s">
        <v>12</v>
      </c>
      <c r="C14" s="63"/>
      <c r="D14" s="63"/>
      <c r="E14" s="63"/>
      <c r="F14" s="64"/>
    </row>
    <row r="15" spans="2:6" ht="21" customHeight="1" x14ac:dyDescent="0.2">
      <c r="B15" s="19" t="s">
        <v>22</v>
      </c>
      <c r="C15" s="11">
        <v>40320</v>
      </c>
      <c r="D15" s="12">
        <v>10800</v>
      </c>
      <c r="E15" s="12">
        <f>C15-D15</f>
        <v>29520</v>
      </c>
      <c r="F15" s="65" t="s">
        <v>33</v>
      </c>
    </row>
    <row r="16" spans="2:6" ht="25.5" x14ac:dyDescent="0.2">
      <c r="B16" s="19" t="s">
        <v>36</v>
      </c>
      <c r="C16" s="11">
        <v>17280</v>
      </c>
      <c r="D16" s="12">
        <v>4320</v>
      </c>
      <c r="E16" s="12">
        <f>C16-D16</f>
        <v>12960</v>
      </c>
      <c r="F16" s="66" t="s">
        <v>34</v>
      </c>
    </row>
    <row r="17" spans="2:6" x14ac:dyDescent="0.2">
      <c r="B17" s="21" t="s">
        <v>8</v>
      </c>
      <c r="C17" s="14">
        <f>SUM(C15:C16)</f>
        <v>57600</v>
      </c>
      <c r="D17" s="39">
        <f>SUM(D14:D16)</f>
        <v>15120</v>
      </c>
      <c r="E17" s="39">
        <f>SUM(E14:E16)</f>
        <v>42480</v>
      </c>
      <c r="F17" s="22"/>
    </row>
    <row r="18" spans="2:6" x14ac:dyDescent="0.2">
      <c r="B18" s="23" t="s">
        <v>13</v>
      </c>
      <c r="C18" s="43"/>
      <c r="D18" s="16">
        <f>0.2*D17</f>
        <v>3024</v>
      </c>
      <c r="E18" s="44"/>
      <c r="F18" s="24"/>
    </row>
    <row r="19" spans="2:6" x14ac:dyDescent="0.2">
      <c r="B19" s="25"/>
      <c r="C19" s="5"/>
      <c r="D19" s="13"/>
      <c r="E19" s="13"/>
      <c r="F19" s="20"/>
    </row>
    <row r="20" spans="2:6" ht="15" x14ac:dyDescent="0.2">
      <c r="B20" s="62" t="s">
        <v>14</v>
      </c>
      <c r="C20" s="63"/>
      <c r="D20" s="63"/>
      <c r="E20" s="63"/>
      <c r="F20" s="64"/>
    </row>
    <row r="21" spans="2:6" x14ac:dyDescent="0.2">
      <c r="B21" s="19"/>
      <c r="C21" s="11">
        <v>0</v>
      </c>
      <c r="D21" s="12">
        <v>0</v>
      </c>
      <c r="E21" s="12">
        <f>C21-D21</f>
        <v>0</v>
      </c>
      <c r="F21" s="20"/>
    </row>
    <row r="22" spans="2:6" x14ac:dyDescent="0.2">
      <c r="B22" s="19"/>
      <c r="C22" s="11">
        <v>0</v>
      </c>
      <c r="D22" s="12">
        <v>0</v>
      </c>
      <c r="E22" s="12">
        <f>C22-D22</f>
        <v>0</v>
      </c>
      <c r="F22" s="20"/>
    </row>
    <row r="23" spans="2:6" x14ac:dyDescent="0.2">
      <c r="B23" s="19"/>
      <c r="C23" s="11">
        <v>0</v>
      </c>
      <c r="D23" s="12">
        <v>0</v>
      </c>
      <c r="E23" s="12">
        <f>C23-D23</f>
        <v>0</v>
      </c>
      <c r="F23" s="20"/>
    </row>
    <row r="24" spans="2:6" s="2" customFormat="1" ht="15" x14ac:dyDescent="0.25">
      <c r="B24" s="21" t="s">
        <v>8</v>
      </c>
      <c r="C24" s="14">
        <f>SUM(C21:C23)</f>
        <v>0</v>
      </c>
      <c r="D24" s="39">
        <f>SUM(D19:D23)</f>
        <v>0</v>
      </c>
      <c r="E24" s="39">
        <f>SUM(E19:E23)</f>
        <v>0</v>
      </c>
      <c r="F24" s="40"/>
    </row>
    <row r="25" spans="2:6" ht="15" x14ac:dyDescent="0.2">
      <c r="B25" s="62" t="s">
        <v>15</v>
      </c>
      <c r="C25" s="63"/>
      <c r="D25" s="63"/>
      <c r="E25" s="63"/>
      <c r="F25" s="64"/>
    </row>
    <row r="26" spans="2:6" x14ac:dyDescent="0.2">
      <c r="B26" s="19"/>
      <c r="C26" s="11">
        <v>0</v>
      </c>
      <c r="D26" s="12">
        <v>0</v>
      </c>
      <c r="E26" s="12">
        <f>C26-D26</f>
        <v>0</v>
      </c>
      <c r="F26" s="20"/>
    </row>
    <row r="27" spans="2:6" x14ac:dyDescent="0.2">
      <c r="B27" s="19"/>
      <c r="C27" s="11">
        <v>0</v>
      </c>
      <c r="D27" s="12">
        <v>0</v>
      </c>
      <c r="E27" s="12">
        <f>C27-D27</f>
        <v>0</v>
      </c>
      <c r="F27" s="20"/>
    </row>
    <row r="28" spans="2:6" x14ac:dyDescent="0.2">
      <c r="B28" s="19"/>
      <c r="C28" s="11">
        <v>0</v>
      </c>
      <c r="D28" s="12">
        <v>0</v>
      </c>
      <c r="E28" s="12">
        <f>C28-D28</f>
        <v>0</v>
      </c>
      <c r="F28" s="20"/>
    </row>
    <row r="29" spans="2:6" s="2" customFormat="1" ht="15" x14ac:dyDescent="0.25">
      <c r="B29" s="21" t="s">
        <v>8</v>
      </c>
      <c r="C29" s="14">
        <f>SUM(C26:C28)</f>
        <v>0</v>
      </c>
      <c r="D29" s="39">
        <f>SUM(D24:D28)</f>
        <v>0</v>
      </c>
      <c r="E29" s="39">
        <f>SUM(E24:E28)</f>
        <v>0</v>
      </c>
      <c r="F29" s="40"/>
    </row>
    <row r="30" spans="2:6" ht="15" x14ac:dyDescent="0.2">
      <c r="B30" s="62" t="s">
        <v>16</v>
      </c>
      <c r="C30" s="63"/>
      <c r="D30" s="63"/>
      <c r="E30" s="63"/>
      <c r="F30" s="64"/>
    </row>
    <row r="31" spans="2:6" x14ac:dyDescent="0.2">
      <c r="B31" s="19" t="s">
        <v>23</v>
      </c>
      <c r="C31" s="11">
        <v>1000</v>
      </c>
      <c r="D31" s="12">
        <v>500</v>
      </c>
      <c r="E31" s="12">
        <f>C31-D31</f>
        <v>500</v>
      </c>
      <c r="F31" s="65" t="s">
        <v>24</v>
      </c>
    </row>
    <row r="32" spans="2:6" ht="25.5" x14ac:dyDescent="0.2">
      <c r="B32" s="19" t="s">
        <v>25</v>
      </c>
      <c r="C32" s="11">
        <v>500</v>
      </c>
      <c r="D32" s="12">
        <v>250</v>
      </c>
      <c r="E32" s="12">
        <f>C32-D32</f>
        <v>250</v>
      </c>
      <c r="F32" s="66" t="s">
        <v>26</v>
      </c>
    </row>
    <row r="33" spans="2:6" x14ac:dyDescent="0.2">
      <c r="B33" s="19"/>
      <c r="C33" s="11">
        <v>0</v>
      </c>
      <c r="D33" s="12">
        <v>0</v>
      </c>
      <c r="E33" s="12">
        <f>C33-D33</f>
        <v>0</v>
      </c>
      <c r="F33" s="65"/>
    </row>
    <row r="34" spans="2:6" s="2" customFormat="1" ht="15" x14ac:dyDescent="0.25">
      <c r="B34" s="21" t="s">
        <v>8</v>
      </c>
      <c r="C34" s="14">
        <f>SUM(C31:C33)</f>
        <v>1500</v>
      </c>
      <c r="D34" s="39">
        <f>SUM(D29:D33)</f>
        <v>750</v>
      </c>
      <c r="E34" s="39">
        <f>SUM(E29:E33)</f>
        <v>750</v>
      </c>
      <c r="F34" s="40"/>
    </row>
    <row r="35" spans="2:6" ht="15" x14ac:dyDescent="0.2">
      <c r="B35" s="45" t="s">
        <v>17</v>
      </c>
      <c r="C35" s="46"/>
      <c r="D35" s="46"/>
      <c r="E35" s="46"/>
      <c r="F35" s="47"/>
    </row>
    <row r="36" spans="2:6" ht="38.25" x14ac:dyDescent="0.2">
      <c r="B36" s="19" t="s">
        <v>27</v>
      </c>
      <c r="C36" s="11">
        <v>3000</v>
      </c>
      <c r="D36" s="12">
        <v>500</v>
      </c>
      <c r="E36" s="12">
        <f>C36-D36</f>
        <v>2500</v>
      </c>
      <c r="F36" s="66" t="s">
        <v>28</v>
      </c>
    </row>
    <row r="37" spans="2:6" ht="38.25" x14ac:dyDescent="0.2">
      <c r="B37" s="19" t="s">
        <v>29</v>
      </c>
      <c r="C37" s="11">
        <v>1500</v>
      </c>
      <c r="D37" s="12">
        <v>500</v>
      </c>
      <c r="E37" s="12">
        <f>C37-D37</f>
        <v>1000</v>
      </c>
      <c r="F37" s="66" t="s">
        <v>30</v>
      </c>
    </row>
    <row r="38" spans="2:6" x14ac:dyDescent="0.2">
      <c r="B38" s="25"/>
      <c r="C38" s="18">
        <v>0</v>
      </c>
      <c r="D38" s="12">
        <v>0</v>
      </c>
      <c r="E38" s="12">
        <f>C38-D38</f>
        <v>0</v>
      </c>
      <c r="F38" s="20"/>
    </row>
    <row r="39" spans="2:6" x14ac:dyDescent="0.2">
      <c r="B39" s="21" t="s">
        <v>8</v>
      </c>
      <c r="C39" s="14">
        <f>SUM(C36:C38)</f>
        <v>4500</v>
      </c>
      <c r="D39" s="15">
        <f>SUM(D34:D38)</f>
        <v>1750</v>
      </c>
      <c r="E39" s="15">
        <f>SUM(E34:E38)</f>
        <v>4250</v>
      </c>
      <c r="F39" s="22"/>
    </row>
    <row r="40" spans="2:6" x14ac:dyDescent="0.2">
      <c r="B40" s="36" t="s">
        <v>18</v>
      </c>
      <c r="C40" s="26">
        <f>SUM(C34,C39,C29,C24,C18,C17)</f>
        <v>63600</v>
      </c>
      <c r="D40" s="26">
        <f>SUM(D34,D39,D29,D24,D18,D17)</f>
        <v>20644</v>
      </c>
      <c r="E40" s="26">
        <f>SUM(E34,E39,E29,E24,E18,E17)</f>
        <v>47480</v>
      </c>
      <c r="F40" s="34"/>
    </row>
    <row r="41" spans="2:6" x14ac:dyDescent="0.2">
      <c r="B41" s="35" t="s">
        <v>19</v>
      </c>
      <c r="C41" s="27">
        <f>0.15*D40</f>
        <v>3096.6</v>
      </c>
      <c r="D41" s="58"/>
      <c r="E41" s="58"/>
      <c r="F41" s="59"/>
    </row>
    <row r="42" spans="2:6" x14ac:dyDescent="0.2">
      <c r="B42" s="37" t="s">
        <v>20</v>
      </c>
      <c r="C42" s="38">
        <f>SUM(C41,D40)</f>
        <v>23740.6</v>
      </c>
      <c r="D42" s="60"/>
      <c r="E42" s="60"/>
      <c r="F42" s="61"/>
    </row>
    <row r="43" spans="2:6" ht="15" thickBot="1" x14ac:dyDescent="0.25">
      <c r="B43" s="49" t="s">
        <v>35</v>
      </c>
      <c r="C43" s="50"/>
      <c r="D43" s="50"/>
      <c r="E43" s="50"/>
      <c r="F43" s="51"/>
    </row>
    <row r="45" spans="2:6" x14ac:dyDescent="0.2">
      <c r="B45" s="8"/>
      <c r="C45" s="8"/>
      <c r="D45" s="3"/>
      <c r="E45" s="4"/>
      <c r="F45" s="4"/>
    </row>
    <row r="46" spans="2:6" x14ac:dyDescent="0.2">
      <c r="B46" s="9"/>
      <c r="C46" s="9"/>
      <c r="D46" s="3"/>
      <c r="E46" s="4"/>
      <c r="F46" s="4"/>
    </row>
    <row r="47" spans="2:6" x14ac:dyDescent="0.2">
      <c r="B47" s="9"/>
      <c r="C47" s="9"/>
      <c r="D47" s="3"/>
      <c r="E47" s="4"/>
      <c r="F47" s="4"/>
    </row>
    <row r="48" spans="2:6" x14ac:dyDescent="0.2">
      <c r="B48" s="9"/>
      <c r="C48" s="9"/>
      <c r="D48" s="3"/>
      <c r="E48" s="4"/>
      <c r="F48" s="4"/>
    </row>
    <row r="49" spans="2:6" x14ac:dyDescent="0.2">
      <c r="B49" s="10"/>
      <c r="C49" s="10"/>
      <c r="D49" s="3"/>
      <c r="E49" s="4"/>
      <c r="F49" s="4"/>
    </row>
    <row r="50" spans="2:6" x14ac:dyDescent="0.2">
      <c r="B50" s="5"/>
      <c r="C50" s="5"/>
      <c r="D50" s="3"/>
      <c r="E50" s="4"/>
      <c r="F50" s="4"/>
    </row>
    <row r="51" spans="2:6" x14ac:dyDescent="0.2">
      <c r="B51" s="9"/>
      <c r="C51" s="9"/>
      <c r="D51" s="3"/>
      <c r="E51" s="4"/>
      <c r="F51" s="4"/>
    </row>
    <row r="52" spans="2:6" x14ac:dyDescent="0.2">
      <c r="B52" s="9"/>
      <c r="C52" s="9"/>
      <c r="D52" s="3"/>
      <c r="E52" s="4"/>
      <c r="F52" s="4"/>
    </row>
    <row r="53" spans="2:6" x14ac:dyDescent="0.2">
      <c r="B53" s="9"/>
      <c r="C53" s="9"/>
      <c r="D53" s="3"/>
      <c r="E53" s="4"/>
      <c r="F53" s="4"/>
    </row>
    <row r="54" spans="2:6" ht="9" customHeight="1" x14ac:dyDescent="0.2">
      <c r="B54" s="9"/>
      <c r="C54" s="9"/>
      <c r="D54" s="3"/>
      <c r="E54" s="4"/>
      <c r="F54" s="4"/>
    </row>
    <row r="55" spans="2:6" x14ac:dyDescent="0.2">
      <c r="B55" s="9"/>
      <c r="C55" s="9"/>
      <c r="D55" s="3"/>
      <c r="E55" s="4"/>
      <c r="F55" s="4"/>
    </row>
    <row r="56" spans="2:6" x14ac:dyDescent="0.2">
      <c r="B56" s="9"/>
      <c r="C56" s="9"/>
      <c r="D56" s="3"/>
      <c r="E56" s="4"/>
      <c r="F56" s="4"/>
    </row>
    <row r="57" spans="2:6" ht="14.25" customHeight="1" x14ac:dyDescent="0.2">
      <c r="B57" s="9"/>
      <c r="C57" s="9"/>
      <c r="D57" s="3"/>
      <c r="E57" s="4"/>
      <c r="F57" s="4"/>
    </row>
    <row r="58" spans="2:6" x14ac:dyDescent="0.2">
      <c r="B58" s="9"/>
      <c r="C58" s="9"/>
      <c r="D58" s="3"/>
      <c r="E58" s="4"/>
      <c r="F58" s="4"/>
    </row>
    <row r="59" spans="2:6" x14ac:dyDescent="0.2">
      <c r="B59" s="9"/>
      <c r="C59" s="9"/>
      <c r="D59" s="3"/>
      <c r="E59" s="4"/>
      <c r="F59" s="4"/>
    </row>
    <row r="60" spans="2:6" x14ac:dyDescent="0.2">
      <c r="B60" s="9"/>
      <c r="C60" s="9"/>
      <c r="D60" s="3"/>
      <c r="E60" s="4"/>
      <c r="F60" s="4"/>
    </row>
    <row r="61" spans="2:6" ht="14.25" customHeight="1" x14ac:dyDescent="0.2">
      <c r="B61" s="9"/>
      <c r="C61" s="9"/>
      <c r="D61" s="3"/>
      <c r="E61" s="4"/>
      <c r="F61" s="4"/>
    </row>
    <row r="62" spans="2:6" x14ac:dyDescent="0.2">
      <c r="B62" s="9"/>
      <c r="C62" s="9"/>
      <c r="D62" s="3"/>
      <c r="E62" s="4"/>
      <c r="F62" s="4"/>
    </row>
    <row r="63" spans="2:6" x14ac:dyDescent="0.2">
      <c r="B63" s="9"/>
      <c r="C63" s="9"/>
      <c r="D63" s="3"/>
      <c r="E63" s="4"/>
      <c r="F63" s="4"/>
    </row>
    <row r="64" spans="2:6" ht="14.25" customHeight="1" x14ac:dyDescent="0.2">
      <c r="B64" s="9"/>
      <c r="C64" s="9"/>
      <c r="D64" s="3"/>
      <c r="E64" s="4"/>
      <c r="F64" s="4"/>
    </row>
    <row r="65" spans="2:6" x14ac:dyDescent="0.2">
      <c r="B65" s="9"/>
      <c r="C65" s="9"/>
      <c r="D65" s="3"/>
      <c r="E65" s="4"/>
      <c r="F65" s="4"/>
    </row>
    <row r="66" spans="2:6" ht="15" x14ac:dyDescent="0.25">
      <c r="B66" s="6"/>
      <c r="C66" s="6"/>
      <c r="D66" s="2"/>
    </row>
    <row r="67" spans="2:6" ht="15" x14ac:dyDescent="0.25">
      <c r="B67" s="2"/>
      <c r="C67" s="2"/>
      <c r="D67" s="2"/>
    </row>
    <row r="68" spans="2:6" ht="15" x14ac:dyDescent="0.25">
      <c r="B68" s="2"/>
      <c r="C68" s="2"/>
      <c r="D68" s="2"/>
    </row>
    <row r="69" spans="2:6" ht="15" x14ac:dyDescent="0.25">
      <c r="B69" s="2"/>
      <c r="C69" s="2"/>
      <c r="D69" s="2"/>
    </row>
    <row r="70" spans="2:6" ht="15" x14ac:dyDescent="0.25">
      <c r="B70" s="2"/>
      <c r="C70" s="2"/>
      <c r="D70" s="2"/>
    </row>
  </sheetData>
  <mergeCells count="16">
    <mergeCell ref="D42:F42"/>
    <mergeCell ref="B43:F43"/>
    <mergeCell ref="B14:F14"/>
    <mergeCell ref="B20:F20"/>
    <mergeCell ref="B25:F25"/>
    <mergeCell ref="B30:F30"/>
    <mergeCell ref="B35:F35"/>
    <mergeCell ref="D41:F41"/>
    <mergeCell ref="B3:F3"/>
    <mergeCell ref="B9:F9"/>
    <mergeCell ref="D10:F10"/>
    <mergeCell ref="B11:B13"/>
    <mergeCell ref="C11:C13"/>
    <mergeCell ref="D11:D13"/>
    <mergeCell ref="E11:E13"/>
    <mergeCell ref="F11:F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61BF8B359694CADE267F736274F83" ma:contentTypeVersion="15" ma:contentTypeDescription="Create a new document." ma:contentTypeScope="" ma:versionID="95b3025976776c43c7baa80286c330f9">
  <xsd:schema xmlns:xsd="http://www.w3.org/2001/XMLSchema" xmlns:xs="http://www.w3.org/2001/XMLSchema" xmlns:p="http://schemas.microsoft.com/office/2006/metadata/properties" xmlns:ns2="0f0bb986-ccbd-45d5-9e26-d7ab5ea08e09" xmlns:ns3="e90563f9-7b32-48c9-882c-c02645d58374" targetNamespace="http://schemas.microsoft.com/office/2006/metadata/properties" ma:root="true" ma:fieldsID="b95f2f76561bc395a47e0ff10580fa3b" ns2:_="" ns3:_="">
    <xsd:import namespace="0f0bb986-ccbd-45d5-9e26-d7ab5ea08e09"/>
    <xsd:import namespace="e90563f9-7b32-48c9-882c-c02645d58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Areaof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b986-ccbd-45d5-9e26-d7ab5ea08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3f7c956-802a-45ac-b2ba-cc7850678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reaofFocus" ma:index="22" nillable="true" ma:displayName="Area of Focus" ma:format="Dropdown" ma:internalName="AreaofFocus">
      <xsd:simpleType>
        <xsd:restriction base="dms:Choice">
          <xsd:enumeration value="Improvement to Built Environment"/>
          <xsd:enumeration value="Workforce Development"/>
          <xsd:enumeration value="Violence Interrup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563f9-7b32-48c9-882c-c02645d5837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b02e5a4-108e-462a-84ef-aeda86b7f8ad}" ma:internalName="TaxCatchAll" ma:showField="CatchAllData" ma:web="e90563f9-7b32-48c9-882c-c02645d583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0bb986-ccbd-45d5-9e26-d7ab5ea08e09">
      <Terms xmlns="http://schemas.microsoft.com/office/infopath/2007/PartnerControls"/>
    </lcf76f155ced4ddcb4097134ff3c332f>
    <TaxCatchAll xmlns="e90563f9-7b32-48c9-882c-c02645d58374" xsi:nil="true"/>
    <AreaofFocus xmlns="0f0bb986-ccbd-45d5-9e26-d7ab5ea08e09" xsi:nil="true"/>
  </documentManagement>
</p:properties>
</file>

<file path=customXml/itemProps1.xml><?xml version="1.0" encoding="utf-8"?>
<ds:datastoreItem xmlns:ds="http://schemas.openxmlformats.org/officeDocument/2006/customXml" ds:itemID="{921C92D3-9755-40C3-BF16-2ACE9B6D35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235DC8-0611-4C13-AB38-5C40A7CB8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0bb986-ccbd-45d5-9e26-d7ab5ea08e09"/>
    <ds:schemaRef ds:uri="e90563f9-7b32-48c9-882c-c02645d58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2C2030-DC13-4296-A3B4-86E2E0942B23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e90563f9-7b32-48c9-882c-c02645d58374"/>
    <ds:schemaRef ds:uri="http://schemas.microsoft.com/office/infopath/2007/PartnerControls"/>
    <ds:schemaRef ds:uri="http://schemas.microsoft.com/office/2006/metadata/properties"/>
    <ds:schemaRef ds:uri="0f0bb986-ccbd-45d5-9e26-d7ab5ea08e09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Form</vt:lpstr>
      <vt:lpstr>Example </vt:lpstr>
      <vt:lpstr>'Budget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Asfaw-Means, Hosanna</dc:creator>
  <cp:keywords/>
  <dc:description/>
  <cp:lastModifiedBy>Hosanna Asfaw-Means</cp:lastModifiedBy>
  <cp:revision/>
  <dcterms:created xsi:type="dcterms:W3CDTF">2020-04-15T16:25:24Z</dcterms:created>
  <dcterms:modified xsi:type="dcterms:W3CDTF">2025-02-25T15:58:20Z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0x01010046161BF8B359694CADE267F736274F83</vt:lpwstr>
  </property>
  <property fmtid="{D5CDD505-2E9C-101B-9397-08002B2CF9AE}" pid="4" name="_NewReviewCycle">
    <vt:lpwstr/>
  </property>
  <property fmtid="{D5CDD505-2E9C-101B-9397-08002B2CF9AE}" pid="9" name="MediaServiceImageTags">
    <vt:lpwstr/>
  </property>
</Properties>
</file>